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20" activeTab="0"/>
  </bookViews>
  <sheets>
    <sheet name="stima marzo 2013" sheetId="1" r:id="rId1"/>
  </sheets>
  <definedNames>
    <definedName name="_xlnm.Print_Area" localSheetId="0">'stima marzo 2013'!$A$1:$I$24</definedName>
  </definedNames>
  <calcPr fullCalcOnLoad="1"/>
</workbook>
</file>

<file path=xl/sharedStrings.xml><?xml version="1.0" encoding="utf-8"?>
<sst xmlns="http://schemas.openxmlformats.org/spreadsheetml/2006/main" count="42" uniqueCount="38">
  <si>
    <t>n.</t>
  </si>
  <si>
    <t xml:space="preserve">Descrizione </t>
  </si>
  <si>
    <t>TOTALE ONERI</t>
  </si>
  <si>
    <t>Importo (€)</t>
  </si>
  <si>
    <t xml:space="preserve">ONERI </t>
  </si>
  <si>
    <t>STIMA DEGLI ONERI FINANZIARI NECESSARI PER ASSICURARE CONTINUITA' DELL'ATTIVITA' DI ASSISTENZA ALLA POPOLAZIONE (ATTUAZIONE DELL' OCDPC N 15/2012)</t>
  </si>
  <si>
    <t>1 bis</t>
  </si>
  <si>
    <t>Periodo / Descrizione</t>
  </si>
  <si>
    <t xml:space="preserve">Assistenza alla popolazione - gestione campi e strutture di accoglienza  </t>
  </si>
  <si>
    <t>Assistenza alla popolazione  - utenze per funzionamento campi, strutture e Centri di Coordinamento locale</t>
  </si>
  <si>
    <t>Accoglienza in alberghi</t>
  </si>
  <si>
    <t xml:space="preserve">Personale dei Vigili del Fuoco </t>
  </si>
  <si>
    <t>Personale delle Forze Armate</t>
  </si>
  <si>
    <t xml:space="preserve">personale Dipartimento nazionale della Protezione civile (n. 10 unità per €. 190/giorno/persona) </t>
  </si>
  <si>
    <t>Rimborso spese per tecnici regioni e liberi professionisti per rilievo agibilità e danno</t>
  </si>
  <si>
    <t xml:space="preserve">Servizi di supporto (locazioni, informatica etc.) </t>
  </si>
  <si>
    <t>Colonne mobili regionali e nazionali del volontariato artt. 9 e 10 del D.P.R. n. 194/2001, compresi oneri assicurativi</t>
  </si>
  <si>
    <t>Servizi integrativi per l'assistenza alla popolazione</t>
  </si>
  <si>
    <t xml:space="preserve">Smontaggio campi e strutture, trasporti (anche di persone), bonifica siti dei campi </t>
  </si>
  <si>
    <t>14b</t>
  </si>
  <si>
    <t>14a</t>
  </si>
  <si>
    <r>
      <t xml:space="preserve">Spese delle </t>
    </r>
    <r>
      <rPr>
        <b/>
        <sz val="10"/>
        <rFont val="Arial"/>
        <family val="2"/>
      </rPr>
      <t>amministrazioni locali</t>
    </r>
    <r>
      <rPr>
        <sz val="10"/>
        <rFont val="Arial"/>
        <family val="2"/>
      </rPr>
      <t xml:space="preserve"> per l'accoglienza in strutture socio-sanitarie di anziani e disabili non autosufficienti o fragili</t>
    </r>
  </si>
  <si>
    <r>
      <t xml:space="preserve">Spese delle </t>
    </r>
    <r>
      <rPr>
        <b/>
        <sz val="10"/>
        <rFont val="Arial"/>
        <family val="2"/>
      </rPr>
      <t>amministrazioni locali</t>
    </r>
    <r>
      <rPr>
        <sz val="10"/>
        <rFont val="Arial"/>
        <family val="2"/>
      </rPr>
      <t xml:space="preserve"> per altri oneri di natura sociale e sanitaria</t>
    </r>
  </si>
  <si>
    <t>SPESA PROGRAMMATA - Ord.n.07 del 08/02/2013 modificata da Ord.n.11 del 14/02/2013</t>
  </si>
  <si>
    <t>TOTALE 30/07/2012 - 31/03/2013</t>
  </si>
  <si>
    <t>TOTALE complessivo 30/07/2012 - 31/05/2013</t>
  </si>
  <si>
    <t>ULTERIORE PROGRAMMAZIONE DI SPESA 01/04/2013- 31/05/2013</t>
  </si>
  <si>
    <t>aprile - maggio 2013 (gg. 60) Senza oneri aggiuntivi</t>
  </si>
  <si>
    <t>Rideterminazione spesa periodo 30 luglio 2012 - 31 marzo 2013</t>
  </si>
  <si>
    <t>SPESA PROGRAMMATA - Ord.n. 29 del 14/03/2013 parzialmente rettificata da Ord. n. 31 del 19/03/2013</t>
  </si>
  <si>
    <t>aprile - maggio 2013 (gg. 60) oneri per spese di ristorazione, servizio lavanderia, ulteriori servizi ed assistenza scolastica Senza oneri aggiuntivi</t>
  </si>
  <si>
    <t>11 bis</t>
  </si>
  <si>
    <t>Rimodulazione presenze: aprile 2013 (gg.30) 150 assistiti; maggio 2013 (gg.30) 100 assistiti  (costo unitario €40/giorno/persona). Senza oneri aggiuntivi</t>
  </si>
  <si>
    <t>30 luglio - 31 dicembre 2012 14.712.679,00; 1 gennaio - 31 maggio 2013 3.494.008,00 per un totale pari a 18.206.687,00</t>
  </si>
  <si>
    <t xml:space="preserve">Gli oneri per la copertura finanziaria delle attività di ripristino e reintegro dei mezzi ed attrezzature sono coperti da equivalente riduzione della voce 11 </t>
  </si>
  <si>
    <t>Ripristino e reintegro mezzi e attrezzature</t>
  </si>
  <si>
    <r>
      <t>Spese delle</t>
    </r>
    <r>
      <rPr>
        <b/>
        <sz val="10"/>
        <rFont val="Arial"/>
        <family val="2"/>
      </rPr>
      <t xml:space="preserve"> aziende sanitarie ed ospedaliere regionali</t>
    </r>
    <r>
      <rPr>
        <sz val="10"/>
        <rFont val="Arial"/>
        <family val="2"/>
      </rPr>
      <t>: prima assistenza  - gestione strutture temporanee di accoglienza - sistemazioni alloggiative alternative - trasporti sanitari - altre tipologie di intervento</t>
    </r>
  </si>
  <si>
    <t>TOTALE ARROTONDATO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</si>
</sst>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"/>
    <numFmt numFmtId="166" formatCode="_-* #,##0.0_-;\-* #,##0.0_-;_-* &quot;-&quot;_-;_-@_-"/>
    <numFmt numFmtId="167" formatCode="_-* #,##0.00_-;\-* #,##0.00_-;_-* &quot;-&quot;_-;_-@_-"/>
    <numFmt numFmtId="168" formatCode="[$-410]dddd\ d\ mmmm\ yyyy"/>
    <numFmt numFmtId="169" formatCode="#,##0.00_ ;\-#,##0.00\ "/>
    <numFmt numFmtId="170" formatCode="#,##0.00_ ;[Red]\-#,##0.00\ "/>
    <numFmt numFmtId="171" formatCode="#,##0.00;[Red]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43" fontId="2" fillId="0" borderId="11" xfId="0" applyNumberFormat="1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/>
    </xf>
    <xf numFmtId="4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vertical="center"/>
    </xf>
    <xf numFmtId="16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3" fontId="0" fillId="0" borderId="10" xfId="0" applyNumberFormat="1" applyFont="1" applyBorder="1" applyAlignment="1">
      <alignment vertical="center"/>
    </xf>
    <xf numFmtId="43" fontId="2" fillId="32" borderId="10" xfId="0" applyNumberFormat="1" applyFont="1" applyFill="1" applyBorder="1" applyAlignment="1">
      <alignment vertical="center"/>
    </xf>
    <xf numFmtId="43" fontId="2" fillId="32" borderId="10" xfId="0" applyNumberFormat="1" applyFont="1" applyFill="1" applyBorder="1" applyAlignment="1">
      <alignment horizontal="center" vertical="center"/>
    </xf>
    <xf numFmtId="43" fontId="2" fillId="32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0" zoomScaleNormal="70" zoomScalePageLayoutView="0" workbookViewId="0" topLeftCell="C16">
      <selection activeCell="I24" sqref="I24"/>
    </sheetView>
  </sheetViews>
  <sheetFormatPr defaultColWidth="9.00390625" defaultRowHeight="12.75"/>
  <cols>
    <col min="1" max="1" width="8.421875" style="19" customWidth="1"/>
    <col min="2" max="2" width="41.8515625" style="1" customWidth="1"/>
    <col min="3" max="3" width="35.7109375" style="18" customWidth="1"/>
    <col min="4" max="4" width="35.140625" style="18" customWidth="1"/>
    <col min="5" max="5" width="18.57421875" style="18" customWidth="1"/>
    <col min="6" max="6" width="22.57421875" style="18" customWidth="1"/>
    <col min="7" max="7" width="35.140625" style="1" customWidth="1"/>
    <col min="8" max="8" width="19.8515625" style="20" bestFit="1" customWidth="1"/>
    <col min="9" max="9" width="22.57421875" style="18" customWidth="1"/>
    <col min="10" max="10" width="10.140625" style="1" bestFit="1" customWidth="1"/>
    <col min="11" max="16384" width="9.00390625" style="1" customWidth="1"/>
  </cols>
  <sheetData>
    <row r="1" spans="1:9" ht="12.75" customHeight="1">
      <c r="A1" s="57" t="s">
        <v>5</v>
      </c>
      <c r="B1" s="58"/>
      <c r="C1" s="58"/>
      <c r="D1" s="58"/>
      <c r="E1" s="58"/>
      <c r="F1" s="58"/>
      <c r="G1" s="58"/>
      <c r="H1" s="58"/>
      <c r="I1" s="59"/>
    </row>
    <row r="2" spans="1:9" ht="12.75">
      <c r="A2" s="60"/>
      <c r="B2" s="61"/>
      <c r="C2" s="61"/>
      <c r="D2" s="61"/>
      <c r="E2" s="61"/>
      <c r="F2" s="61"/>
      <c r="G2" s="61"/>
      <c r="H2" s="61"/>
      <c r="I2" s="62"/>
    </row>
    <row r="3" spans="1:9" ht="12.75">
      <c r="A3" s="60"/>
      <c r="B3" s="61"/>
      <c r="C3" s="61"/>
      <c r="D3" s="61"/>
      <c r="E3" s="61"/>
      <c r="F3" s="61"/>
      <c r="G3" s="61"/>
      <c r="H3" s="61"/>
      <c r="I3" s="62"/>
    </row>
    <row r="4" spans="1:9" ht="9.75" customHeight="1">
      <c r="A4" s="63"/>
      <c r="B4" s="64"/>
      <c r="C4" s="64"/>
      <c r="D4" s="64"/>
      <c r="E4" s="64"/>
      <c r="F4" s="64"/>
      <c r="G4" s="64"/>
      <c r="H4" s="64"/>
      <c r="I4" s="65"/>
    </row>
    <row r="5" spans="1:9" s="3" customFormat="1" ht="60">
      <c r="A5" s="66" t="s">
        <v>4</v>
      </c>
      <c r="B5" s="67"/>
      <c r="C5" s="24" t="s">
        <v>23</v>
      </c>
      <c r="D5" s="73" t="s">
        <v>29</v>
      </c>
      <c r="E5" s="74"/>
      <c r="F5" s="75"/>
      <c r="G5" s="69" t="s">
        <v>26</v>
      </c>
      <c r="H5" s="70"/>
      <c r="I5" s="33"/>
    </row>
    <row r="6" spans="1:9" s="7" customFormat="1" ht="49.5" customHeight="1">
      <c r="A6" s="4" t="s">
        <v>0</v>
      </c>
      <c r="B6" s="2" t="s">
        <v>1</v>
      </c>
      <c r="C6" s="6" t="s">
        <v>24</v>
      </c>
      <c r="D6" s="2" t="s">
        <v>7</v>
      </c>
      <c r="E6" s="5" t="s">
        <v>3</v>
      </c>
      <c r="F6" s="6" t="s">
        <v>24</v>
      </c>
      <c r="G6" s="34" t="s">
        <v>7</v>
      </c>
      <c r="H6" s="35" t="s">
        <v>3</v>
      </c>
      <c r="I6" s="35" t="s">
        <v>25</v>
      </c>
    </row>
    <row r="7" spans="1:10" ht="40.5" customHeight="1">
      <c r="A7" s="4">
        <v>1</v>
      </c>
      <c r="B7" s="8" t="s">
        <v>8</v>
      </c>
      <c r="C7" s="76">
        <v>13595000</v>
      </c>
      <c r="D7" s="26"/>
      <c r="E7" s="15"/>
      <c r="F7" s="72">
        <v>13595000</v>
      </c>
      <c r="G7" s="36" t="s">
        <v>27</v>
      </c>
      <c r="H7" s="37"/>
      <c r="I7" s="71">
        <f>C7</f>
        <v>13595000</v>
      </c>
      <c r="J7" s="9"/>
    </row>
    <row r="8" spans="1:10" ht="69.75" customHeight="1">
      <c r="A8" s="4" t="s">
        <v>6</v>
      </c>
      <c r="B8" s="8" t="s">
        <v>17</v>
      </c>
      <c r="C8" s="77"/>
      <c r="D8" s="11"/>
      <c r="E8" s="10"/>
      <c r="F8" s="72"/>
      <c r="G8" s="39" t="s">
        <v>30</v>
      </c>
      <c r="H8" s="40"/>
      <c r="I8" s="71"/>
      <c r="J8" s="9"/>
    </row>
    <row r="9" spans="1:10" ht="38.25">
      <c r="A9" s="4">
        <v>2</v>
      </c>
      <c r="B9" s="8" t="s">
        <v>9</v>
      </c>
      <c r="C9" s="15">
        <v>3000000</v>
      </c>
      <c r="D9" s="26"/>
      <c r="E9" s="15"/>
      <c r="F9" s="15">
        <v>3000000</v>
      </c>
      <c r="G9" s="41" t="s">
        <v>27</v>
      </c>
      <c r="H9" s="42"/>
      <c r="I9" s="38">
        <f>C9</f>
        <v>3000000</v>
      </c>
      <c r="J9" s="9"/>
    </row>
    <row r="10" spans="1:10" ht="95.25" customHeight="1">
      <c r="A10" s="29">
        <v>3</v>
      </c>
      <c r="B10" s="8" t="s">
        <v>10</v>
      </c>
      <c r="C10" s="15">
        <v>19520000</v>
      </c>
      <c r="D10" s="26"/>
      <c r="E10" s="15"/>
      <c r="F10" s="15">
        <v>19520000</v>
      </c>
      <c r="G10" s="41" t="s">
        <v>32</v>
      </c>
      <c r="H10" s="37"/>
      <c r="I10" s="38">
        <f>C10</f>
        <v>19520000</v>
      </c>
      <c r="J10" s="9"/>
    </row>
    <row r="11" spans="1:9" ht="18.75" customHeight="1">
      <c r="A11" s="29">
        <v>4</v>
      </c>
      <c r="B11" s="8" t="s">
        <v>11</v>
      </c>
      <c r="C11" s="15">
        <v>9124560</v>
      </c>
      <c r="D11" s="26"/>
      <c r="E11" s="15"/>
      <c r="F11" s="15">
        <v>9124560</v>
      </c>
      <c r="G11" s="41"/>
      <c r="H11" s="43">
        <v>1537200</v>
      </c>
      <c r="I11" s="38">
        <f>F11+H11</f>
        <v>10661760</v>
      </c>
    </row>
    <row r="12" spans="1:9" ht="17.25" customHeight="1">
      <c r="A12" s="29">
        <v>7</v>
      </c>
      <c r="B12" s="8" t="s">
        <v>12</v>
      </c>
      <c r="C12" s="15">
        <v>392000</v>
      </c>
      <c r="D12" s="26"/>
      <c r="E12" s="15"/>
      <c r="F12" s="15">
        <v>392000</v>
      </c>
      <c r="G12" s="41"/>
      <c r="H12" s="37"/>
      <c r="I12" s="30">
        <v>392000</v>
      </c>
    </row>
    <row r="13" spans="1:9" ht="38.25">
      <c r="A13" s="4">
        <v>9</v>
      </c>
      <c r="B13" s="12" t="s">
        <v>13</v>
      </c>
      <c r="C13" s="15">
        <v>360000</v>
      </c>
      <c r="D13" s="26"/>
      <c r="E13" s="15"/>
      <c r="F13" s="15">
        <v>360000</v>
      </c>
      <c r="G13" s="41"/>
      <c r="H13" s="37"/>
      <c r="I13" s="30">
        <v>360000</v>
      </c>
    </row>
    <row r="14" spans="1:9" ht="31.5" customHeight="1">
      <c r="A14" s="4">
        <v>10</v>
      </c>
      <c r="B14" s="8" t="s">
        <v>14</v>
      </c>
      <c r="C14" s="15">
        <v>200000</v>
      </c>
      <c r="D14" s="26"/>
      <c r="E14" s="15"/>
      <c r="F14" s="15">
        <v>200000</v>
      </c>
      <c r="G14" s="44"/>
      <c r="H14" s="37"/>
      <c r="I14" s="30">
        <v>200000</v>
      </c>
    </row>
    <row r="15" spans="1:9" ht="28.5" customHeight="1">
      <c r="A15" s="4">
        <v>11</v>
      </c>
      <c r="B15" s="8" t="s">
        <v>18</v>
      </c>
      <c r="C15" s="15">
        <v>4350000</v>
      </c>
      <c r="D15" s="26"/>
      <c r="E15" s="15"/>
      <c r="F15" s="15">
        <v>4350000</v>
      </c>
      <c r="G15" s="44"/>
      <c r="H15" s="50">
        <v>-300000</v>
      </c>
      <c r="I15" s="30">
        <v>4050000</v>
      </c>
    </row>
    <row r="16" spans="1:9" s="47" customFormat="1" ht="68.25" customHeight="1">
      <c r="A16" s="29" t="s">
        <v>31</v>
      </c>
      <c r="B16" s="12" t="s">
        <v>35</v>
      </c>
      <c r="C16" s="30"/>
      <c r="D16" s="31"/>
      <c r="E16" s="30"/>
      <c r="F16" s="30"/>
      <c r="G16" s="44" t="s">
        <v>34</v>
      </c>
      <c r="H16" s="43">
        <v>300000</v>
      </c>
      <c r="I16" s="43">
        <v>300000</v>
      </c>
    </row>
    <row r="17" spans="1:9" ht="25.5" customHeight="1">
      <c r="A17" s="4">
        <v>12</v>
      </c>
      <c r="B17" s="8" t="s">
        <v>15</v>
      </c>
      <c r="C17" s="15">
        <v>300000</v>
      </c>
      <c r="D17" s="26"/>
      <c r="E17" s="15"/>
      <c r="F17" s="15">
        <v>300000</v>
      </c>
      <c r="G17" s="41"/>
      <c r="H17" s="30"/>
      <c r="I17" s="30">
        <v>300000</v>
      </c>
    </row>
    <row r="18" spans="1:9" ht="41.25" customHeight="1">
      <c r="A18" s="4">
        <v>13</v>
      </c>
      <c r="B18" s="8" t="s">
        <v>16</v>
      </c>
      <c r="C18" s="15">
        <v>5000000</v>
      </c>
      <c r="D18" s="26"/>
      <c r="E18" s="15"/>
      <c r="F18" s="15">
        <v>5000000</v>
      </c>
      <c r="G18" s="41"/>
      <c r="H18" s="43">
        <v>500000</v>
      </c>
      <c r="I18" s="38">
        <f>F18+H18</f>
        <v>5500000</v>
      </c>
    </row>
    <row r="19" spans="1:9" ht="46.5" customHeight="1">
      <c r="A19" s="4" t="s">
        <v>20</v>
      </c>
      <c r="B19" s="14" t="s">
        <v>21</v>
      </c>
      <c r="C19" s="17">
        <v>10187631.4</v>
      </c>
      <c r="D19" s="26" t="s">
        <v>28</v>
      </c>
      <c r="E19" s="51">
        <f>F19-C19</f>
        <v>-2774418.4000000004</v>
      </c>
      <c r="F19" s="54">
        <v>7413213</v>
      </c>
      <c r="G19" s="36"/>
      <c r="H19" s="43">
        <v>1300000</v>
      </c>
      <c r="I19" s="43">
        <f>F19+H19</f>
        <v>8713213</v>
      </c>
    </row>
    <row r="20" spans="1:9" ht="35.25" customHeight="1">
      <c r="A20" s="4" t="s">
        <v>19</v>
      </c>
      <c r="B20" s="14" t="s">
        <v>22</v>
      </c>
      <c r="C20" s="17">
        <v>436225.6</v>
      </c>
      <c r="D20" s="26"/>
      <c r="E20" s="15"/>
      <c r="F20" s="27">
        <v>436225.6</v>
      </c>
      <c r="G20" s="36"/>
      <c r="H20" s="43"/>
      <c r="I20" s="45">
        <v>436225.6</v>
      </c>
    </row>
    <row r="21" spans="1:9" ht="74.25" customHeight="1">
      <c r="A21" s="4">
        <v>15</v>
      </c>
      <c r="B21" s="14" t="s">
        <v>36</v>
      </c>
      <c r="C21" s="15">
        <v>23540286</v>
      </c>
      <c r="D21" s="26"/>
      <c r="E21" s="15"/>
      <c r="F21" s="15">
        <v>23540286</v>
      </c>
      <c r="G21" s="41" t="s">
        <v>33</v>
      </c>
      <c r="H21" s="50">
        <v>-5333599</v>
      </c>
      <c r="I21" s="38">
        <f>F21+H21</f>
        <v>18206687</v>
      </c>
    </row>
    <row r="22" spans="1:9" s="18" customFormat="1" ht="12.75">
      <c r="A22" s="68"/>
      <c r="B22" s="68"/>
      <c r="C22" s="15">
        <f>SUM(C7:C21)</f>
        <v>90005703</v>
      </c>
      <c r="D22" s="26"/>
      <c r="E22" s="15"/>
      <c r="F22" s="15">
        <f>SUM(F7:F21)</f>
        <v>87231284.6</v>
      </c>
      <c r="G22" s="46"/>
      <c r="H22" s="38">
        <f>SUM(H7:H21)</f>
        <v>-1996399</v>
      </c>
      <c r="I22" s="38">
        <f>SUM(I7:I21)</f>
        <v>85234885.6</v>
      </c>
    </row>
    <row r="23" spans="3:9" ht="12.75">
      <c r="C23" s="16"/>
      <c r="D23" s="28"/>
      <c r="E23" s="25"/>
      <c r="F23" s="16"/>
      <c r="G23" s="47"/>
      <c r="H23" s="48"/>
      <c r="I23" s="46"/>
    </row>
    <row r="24" spans="2:9" ht="12.75">
      <c r="B24" s="21" t="s">
        <v>2</v>
      </c>
      <c r="C24" s="15">
        <f>C22</f>
        <v>90005703</v>
      </c>
      <c r="D24" s="26"/>
      <c r="E24" s="15"/>
      <c r="F24" s="55">
        <f>F22</f>
        <v>87231284.6</v>
      </c>
      <c r="G24" s="49"/>
      <c r="H24" s="50">
        <f>SUM({0;0;0;0;1537200;0;0;0;-300000;300000;0;500000;1300000;0;-5333599})</f>
        <v>-1996399</v>
      </c>
      <c r="I24" s="56">
        <f>I22</f>
        <v>85234885.6</v>
      </c>
    </row>
    <row r="25" ht="12.75">
      <c r="B25" s="22"/>
    </row>
    <row r="26" spans="2:9" ht="12.75">
      <c r="B26" s="23"/>
      <c r="G26" s="52" t="s">
        <v>37</v>
      </c>
      <c r="H26" s="53"/>
      <c r="I26" s="16">
        <v>85234886</v>
      </c>
    </row>
    <row r="27" ht="12.75">
      <c r="B27" s="23"/>
    </row>
    <row r="28" ht="12.75">
      <c r="B28" s="23"/>
    </row>
    <row r="29" spans="2:7" ht="12.75">
      <c r="B29" s="23"/>
      <c r="G29" s="32"/>
    </row>
    <row r="30" spans="2:7" ht="12.75">
      <c r="B30" s="23"/>
      <c r="G30" s="32"/>
    </row>
    <row r="31" ht="12.75">
      <c r="B31" s="23"/>
    </row>
    <row r="35" ht="12.75">
      <c r="B35" s="13"/>
    </row>
  </sheetData>
  <sheetProtection/>
  <mergeCells count="8">
    <mergeCell ref="A1:I4"/>
    <mergeCell ref="A5:B5"/>
    <mergeCell ref="A22:B22"/>
    <mergeCell ref="G5:H5"/>
    <mergeCell ref="I7:I8"/>
    <mergeCell ref="F7:F8"/>
    <mergeCell ref="D5:F5"/>
    <mergeCell ref="C7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Mainetti_M</dc:creator>
  <cp:keywords/>
  <dc:description/>
  <cp:lastModifiedBy>Govoni_A</cp:lastModifiedBy>
  <cp:lastPrinted>2013-04-09T14:07:59Z</cp:lastPrinted>
  <dcterms:created xsi:type="dcterms:W3CDTF">2012-07-31T08:47:00Z</dcterms:created>
  <dcterms:modified xsi:type="dcterms:W3CDTF">2013-04-09T14:10:09Z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0x010100ABBCE7BE4FB8094DB795AEFF85BD5AA4</vt:lpwstr>
  </property>
</Properties>
</file>